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2120" windowHeight="9120" activeTab="0"/>
  </bookViews>
  <sheets>
    <sheet name="2006 - Design Report Rubric" sheetId="1" r:id="rId1"/>
  </sheets>
  <definedNames>
    <definedName name="_xlnm.Print_Area" localSheetId="0">'2006 - Design Report Rubric'!$A$1:$F$82</definedName>
    <definedName name="_xlnm.Print_Titles" localSheetId="0">'2006 - Design Report Rubric'!$1:$4</definedName>
  </definedNames>
  <calcPr fullCalcOnLoad="1"/>
</workbook>
</file>

<file path=xl/sharedStrings.xml><?xml version="1.0" encoding="utf-8"?>
<sst xmlns="http://schemas.openxmlformats.org/spreadsheetml/2006/main" count="85" uniqueCount="76">
  <si>
    <t>Format Requirements</t>
  </si>
  <si>
    <t>Clarity</t>
  </si>
  <si>
    <t>Team Number</t>
  </si>
  <si>
    <t>Team Name</t>
  </si>
  <si>
    <t>School Name</t>
  </si>
  <si>
    <t>Cover Page</t>
  </si>
  <si>
    <t>Table of Contents</t>
  </si>
  <si>
    <t>Paper Size</t>
  </si>
  <si>
    <t>Margins</t>
  </si>
  <si>
    <t>Research</t>
  </si>
  <si>
    <t>Construction</t>
  </si>
  <si>
    <t>Stability &amp; Control</t>
  </si>
  <si>
    <t>Grammar</t>
  </si>
  <si>
    <t>Punctuation</t>
  </si>
  <si>
    <t>Spelling</t>
  </si>
  <si>
    <t>Report Title</t>
  </si>
  <si>
    <t>Statement of Compliance (Page 2 of Report)</t>
  </si>
  <si>
    <t>DESIGN PROCESS</t>
  </si>
  <si>
    <t>Introduction</t>
  </si>
  <si>
    <t>Design Report</t>
  </si>
  <si>
    <t>Plans</t>
  </si>
  <si>
    <t>Prediction Graphs</t>
  </si>
  <si>
    <t>INNOVATIONS</t>
  </si>
  <si>
    <t>WRITING</t>
  </si>
  <si>
    <t>Sentence structure</t>
  </si>
  <si>
    <t>Organization</t>
  </si>
  <si>
    <t>Accurate Table and Figure identifications</t>
  </si>
  <si>
    <t>Process/methods</t>
  </si>
  <si>
    <t>Application</t>
  </si>
  <si>
    <t>Performace</t>
  </si>
  <si>
    <t>FORMAT &amp; LAYOUT</t>
  </si>
  <si>
    <t>Design Analysis &amp; Review Process</t>
  </si>
  <si>
    <t>Test &amp; Experiment (Method and Procedures)</t>
  </si>
  <si>
    <t>Design Selection Process</t>
  </si>
  <si>
    <t>Why certain desgin was selected over others</t>
  </si>
  <si>
    <t>CALCULATIONS</t>
  </si>
  <si>
    <t>Disccusion of Results</t>
  </si>
  <si>
    <t>Font (minimum size is 12 pts proportional or a 10 character per inch nonorioirtional font)</t>
  </si>
  <si>
    <t>Binding (No loose pages)</t>
  </si>
  <si>
    <t>Three (3) copies of identical Design Report</t>
  </si>
  <si>
    <t>SAE AERO-DESIGN 
DESIGN REPORT RUBRIC</t>
  </si>
  <si>
    <t>Discussion of Concepts</t>
  </si>
  <si>
    <t>Definition of the Objective</t>
  </si>
  <si>
    <t>Requirement Statement</t>
  </si>
  <si>
    <t>Required View</t>
  </si>
  <si>
    <t>Dimensions</t>
  </si>
  <si>
    <t>Summary data</t>
  </si>
  <si>
    <t>Detail/Clarity</t>
  </si>
  <si>
    <t>Page Limit Requirement</t>
  </si>
  <si>
    <t>The plans shall consist of a standard aeronautical three-view, using a US-standard third-order projection; i.e., right side view in the lower left with the nose pointing right, top view above the right side view also with the nose pointing right, and front view in the lower right.</t>
  </si>
  <si>
    <t>School Name, Team Name, and Team Number on ALL pages</t>
  </si>
  <si>
    <t>Dimensions must be in inches and decimal inches, to an appropriate level of precision.</t>
  </si>
  <si>
    <t>The sheet containing the three-view must also contain a table with a summary of pertinent aircraft  data such as wingspan, empty weight, engine make and model for Open Class or Micro Class, etc.</t>
  </si>
  <si>
    <t>Plan sheet must be ANSI B sized paper (11 x 17 inches). For teams outside North America, page size must be the closest size available to ANSI B. Plans must only consist of one (1) sheet and must have the USstandard third-order projection.</t>
  </si>
  <si>
    <t>Number of Copies</t>
  </si>
  <si>
    <t>Graph Markings</t>
  </si>
  <si>
    <t>Nature of Curve (See Section 60.1.3.4)</t>
  </si>
  <si>
    <t>Prediction curves must be printed on ANSI A sized paper (8 ½ x 11 inches) in landscape format. For teams outside North America, paper size must be the closest size available to ANSI A.</t>
  </si>
  <si>
    <t>The payload prediction curve (graph) must be marked with the team name and school name across the top of the graph, and with the team number marked in the bottom-right corner. The graph must include the formula used to calculate the curve.</t>
  </si>
  <si>
    <t>The curve must present the payload capacity of the aircraft in pounds as a function of density altitude in feet. The graph must be linearized over the relevant range, and the linear equation used to predict the payload capacity must be clearly shown on the graph
Only one curve, and hence one equation, may be presented on the graph. This curve may take into account predicted headwind for local conditions, rolling drag, inertia, engine and propeller performance, or any other factors that may affect takeoff performance. All these factors are allowed components of the prediction curve, but only one curve will be allowed; multiple curves to account for varying headwind conditions will not be allowed. Teams presenting multiple curves will receive no bonus points for payload prediction.</t>
  </si>
  <si>
    <t>CLASS</t>
  </si>
  <si>
    <t>Correct and accurate page references</t>
  </si>
  <si>
    <t>Awarded Pts</t>
  </si>
  <si>
    <t>Total   Points
Available</t>
  </si>
  <si>
    <t>Weight Build-up and Analysis</t>
  </si>
  <si>
    <t>Structural Analysis</t>
  </si>
  <si>
    <t>Aircraft Sizing</t>
  </si>
  <si>
    <t>Equations, Calculation, Charts, and/or Tables</t>
  </si>
  <si>
    <t>As long as there is one copy provided to you please assign full credit. This may be adjusted by Nationals later.</t>
  </si>
  <si>
    <t>Regular Class Only</t>
  </si>
  <si>
    <r>
      <t xml:space="preserve">One copy of the payload prediction curve will be bound with each Design Report and will not count against the </t>
    </r>
    <r>
      <rPr>
        <i/>
        <sz val="8"/>
        <color indexed="10"/>
        <rFont val="Verdana"/>
        <family val="2"/>
      </rPr>
      <t>30</t>
    </r>
    <r>
      <rPr>
        <i/>
        <sz val="8"/>
        <rFont val="Verdana"/>
        <family val="2"/>
      </rPr>
      <t>-page limit. One copy of the payload prediction curve will be provided loose-leaf, not bound to the reports. One copy per report times three reports plus one loose-leaf copy equals four payload prediction curves submitted.</t>
    </r>
  </si>
  <si>
    <t>Design</t>
  </si>
  <si>
    <t>Use of Computer Aided Design tools</t>
  </si>
  <si>
    <r>
      <t>The report must not exceed (</t>
    </r>
    <r>
      <rPr>
        <i/>
        <sz val="8"/>
        <color indexed="10"/>
        <rFont val="Verdana"/>
        <family val="2"/>
      </rPr>
      <t>30</t>
    </r>
    <r>
      <rPr>
        <i/>
        <sz val="8"/>
        <rFont val="Verdana"/>
        <family val="2"/>
      </rPr>
      <t xml:space="preserve">) </t>
    </r>
    <r>
      <rPr>
        <i/>
        <sz val="8"/>
        <color indexed="10"/>
        <rFont val="Verdana"/>
        <family val="2"/>
      </rPr>
      <t>thirty</t>
    </r>
    <r>
      <rPr>
        <i/>
        <sz val="8"/>
        <rFont val="Verdana"/>
        <family val="2"/>
      </rPr>
      <t xml:space="preserve"> double-space, typewritten pages including appendices.</t>
    </r>
  </si>
  <si>
    <r>
      <t>Discussion of previous design/concepts/p</t>
    </r>
    <r>
      <rPr>
        <i/>
        <sz val="8"/>
        <color indexed="10"/>
        <rFont val="Verdana"/>
        <family val="2"/>
      </rPr>
      <t>u</t>
    </r>
    <r>
      <rPr>
        <i/>
        <sz val="8"/>
        <rFont val="Verdana"/>
        <family val="2"/>
      </rPr>
      <t>blications</t>
    </r>
  </si>
  <si>
    <r>
      <t>Reg</t>
    </r>
    <r>
      <rPr>
        <b/>
        <i/>
        <sz val="24"/>
        <color indexed="14"/>
        <rFont val="Courier New"/>
        <family val="3"/>
      </rPr>
      <t>ula</t>
    </r>
    <r>
      <rPr>
        <b/>
        <i/>
        <sz val="24"/>
        <rFont val="Courier New"/>
        <family val="3"/>
      </rPr>
      <t>r Class Only</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</si>
</sst>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20">
    <font>
      <sz val="10"/>
      <name val="Arial"/>
      <family val="0"/>
    </font>
    <font>
      <sz val="10"/>
      <name val="Courier New"/>
      <family val="3"/>
    </font>
    <font>
      <b/>
      <sz val="10"/>
      <name val="Courier New"/>
      <family val="3"/>
    </font>
    <font>
      <sz val="8"/>
      <name val="Courier New"/>
      <family val="3"/>
    </font>
    <font>
      <b/>
      <sz val="10"/>
      <color indexed="9"/>
      <name val="Courier New"/>
      <family val="3"/>
    </font>
    <font>
      <sz val="10"/>
      <color indexed="9"/>
      <name val="Courier New"/>
      <family val="3"/>
    </font>
    <font>
      <i/>
      <sz val="8"/>
      <name val="Courier New"/>
      <family val="3"/>
    </font>
    <font>
      <b/>
      <sz val="8"/>
      <name val="Courier New"/>
      <family val="3"/>
    </font>
    <font>
      <i/>
      <sz val="8"/>
      <color indexed="9"/>
      <name val="Courier New"/>
      <family val="3"/>
    </font>
    <font>
      <b/>
      <i/>
      <sz val="8"/>
      <name val="Courier New"/>
      <family val="3"/>
    </font>
    <font>
      <sz val="6"/>
      <name val="Courier New"/>
      <family val="3"/>
    </font>
    <font>
      <b/>
      <sz val="12"/>
      <name val="Courier New"/>
      <family val="3"/>
    </font>
    <font>
      <i/>
      <sz val="8"/>
      <name val="Verdana"/>
      <family val="2"/>
    </font>
    <font>
      <sz val="8"/>
      <name val="Tahoma"/>
      <family val="2"/>
    </font>
    <font>
      <b/>
      <i/>
      <sz val="24"/>
      <name val="Courier New"/>
      <family val="3"/>
    </font>
    <font>
      <b/>
      <sz val="11"/>
      <name val="Courier New"/>
      <family val="3"/>
    </font>
    <font>
      <b/>
      <sz val="16"/>
      <name val="Courier New"/>
      <family val="3"/>
    </font>
    <font>
      <b/>
      <u val="single"/>
      <sz val="10"/>
      <name val="Courier New"/>
      <family val="3"/>
    </font>
    <font>
      <i/>
      <sz val="8"/>
      <color indexed="10"/>
      <name val="Verdana"/>
      <family val="2"/>
    </font>
    <font>
      <b/>
      <i/>
      <sz val="24"/>
      <color indexed="14"/>
      <name val="Courier New"/>
      <family val="3"/>
    </font>
  </fonts>
  <fills count="5">
    <fill>
      <patternFill/>
    </fill>
    <fill>
      <patternFill patternType="gray125"/>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49">
    <border>
      <left/>
      <right/>
      <top/>
      <bottom/>
      <diagonal/>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style="thin"/>
    </border>
    <border>
      <left style="medium"/>
      <right>
        <color indexed="63"/>
      </right>
      <top style="medium"/>
      <bottom>
        <color indexed="63"/>
      </bottom>
    </border>
    <border>
      <left style="thin"/>
      <right>
        <color indexed="63"/>
      </right>
      <top style="medium"/>
      <bottom style="thin"/>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wrapText="1"/>
    </xf>
    <xf numFmtId="0" fontId="1" fillId="0" borderId="0" xfId="0" applyFont="1" applyAlignment="1">
      <alignment horizontal="center"/>
    </xf>
    <xf numFmtId="0" fontId="2" fillId="0" borderId="1" xfId="0" applyFont="1" applyBorder="1" applyAlignment="1">
      <alignment horizontal="center"/>
    </xf>
    <xf numFmtId="0" fontId="9" fillId="2" borderId="2" xfId="0" applyFont="1" applyFill="1" applyBorder="1" applyAlignment="1">
      <alignment wrapText="1"/>
    </xf>
    <xf numFmtId="0" fontId="2" fillId="2" borderId="2" xfId="0" applyFont="1" applyFill="1" applyBorder="1" applyAlignment="1">
      <alignment/>
    </xf>
    <xf numFmtId="0" fontId="4" fillId="3" borderId="3" xfId="0" applyFont="1" applyFill="1" applyBorder="1" applyAlignment="1">
      <alignment/>
    </xf>
    <xf numFmtId="0" fontId="4" fillId="3" borderId="0" xfId="0" applyFont="1" applyFill="1" applyBorder="1" applyAlignment="1">
      <alignment/>
    </xf>
    <xf numFmtId="0" fontId="8" fillId="3" borderId="0" xfId="0" applyFont="1" applyFill="1" applyBorder="1" applyAlignment="1">
      <alignment wrapText="1"/>
    </xf>
    <xf numFmtId="0" fontId="4" fillId="3" borderId="4" xfId="0" applyFont="1" applyFill="1" applyBorder="1" applyAlignment="1">
      <alignment/>
    </xf>
    <xf numFmtId="0" fontId="4" fillId="3" borderId="5" xfId="0" applyFont="1" applyFill="1" applyBorder="1" applyAlignment="1">
      <alignment/>
    </xf>
    <xf numFmtId="0" fontId="8" fillId="3" borderId="5" xfId="0" applyFont="1" applyFill="1" applyBorder="1" applyAlignment="1">
      <alignment wrapText="1"/>
    </xf>
    <xf numFmtId="0" fontId="4" fillId="3" borderId="6" xfId="0" applyFont="1" applyFill="1" applyBorder="1" applyAlignment="1">
      <alignment/>
    </xf>
    <xf numFmtId="0" fontId="4" fillId="3"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5" fillId="3" borderId="5" xfId="0" applyFont="1" applyFill="1" applyBorder="1" applyAlignment="1">
      <alignment vertical="top"/>
    </xf>
    <xf numFmtId="0" fontId="2" fillId="2" borderId="2" xfId="0" applyFont="1" applyFill="1" applyBorder="1" applyAlignment="1">
      <alignment vertical="top"/>
    </xf>
    <xf numFmtId="0" fontId="5" fillId="3" borderId="0" xfId="0" applyFont="1" applyFill="1" applyBorder="1" applyAlignment="1">
      <alignment vertical="top"/>
    </xf>
    <xf numFmtId="0" fontId="1" fillId="0" borderId="0" xfId="0" applyFont="1" applyAlignment="1">
      <alignment vertical="top"/>
    </xf>
    <xf numFmtId="0" fontId="2" fillId="2" borderId="9" xfId="0" applyFont="1" applyFill="1" applyBorder="1" applyAlignment="1">
      <alignment/>
    </xf>
    <xf numFmtId="0" fontId="2" fillId="2" borderId="10" xfId="0" applyFont="1" applyFill="1" applyBorder="1" applyAlignment="1">
      <alignment horizontal="center" vertical="center"/>
    </xf>
    <xf numFmtId="0" fontId="2" fillId="0" borderId="0" xfId="0" applyFont="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3" xfId="0" applyFont="1" applyFill="1" applyBorder="1" applyAlignment="1">
      <alignment/>
    </xf>
    <xf numFmtId="0" fontId="2" fillId="4" borderId="0" xfId="0" applyFont="1" applyFill="1" applyBorder="1" applyAlignment="1">
      <alignment/>
    </xf>
    <xf numFmtId="0" fontId="2" fillId="4" borderId="0" xfId="0" applyFont="1" applyFill="1" applyBorder="1" applyAlignment="1">
      <alignment horizontal="left" vertical="top"/>
    </xf>
    <xf numFmtId="0" fontId="12" fillId="4" borderId="0" xfId="0" applyFont="1" applyFill="1" applyBorder="1" applyAlignment="1">
      <alignment wrapText="1"/>
    </xf>
    <xf numFmtId="0" fontId="1" fillId="4" borderId="14" xfId="0" applyFont="1" applyFill="1" applyBorder="1" applyAlignment="1">
      <alignment/>
    </xf>
    <xf numFmtId="0" fontId="2" fillId="4" borderId="5" xfId="0" applyFont="1" applyFill="1" applyBorder="1" applyAlignment="1">
      <alignment/>
    </xf>
    <xf numFmtId="0" fontId="2" fillId="4" borderId="5" xfId="0" applyFont="1" applyFill="1" applyBorder="1" applyAlignment="1">
      <alignment vertical="top"/>
    </xf>
    <xf numFmtId="0" fontId="6" fillId="4" borderId="5" xfId="0" applyFont="1" applyFill="1" applyBorder="1" applyAlignment="1">
      <alignment wrapText="1"/>
    </xf>
    <xf numFmtId="0" fontId="1" fillId="4" borderId="15" xfId="0" applyFont="1" applyFill="1" applyBorder="1" applyAlignment="1">
      <alignment/>
    </xf>
    <xf numFmtId="0" fontId="2" fillId="4" borderId="16" xfId="0" applyFont="1" applyFill="1" applyBorder="1" applyAlignment="1">
      <alignment/>
    </xf>
    <xf numFmtId="0" fontId="10" fillId="4" borderId="16" xfId="0" applyFont="1" applyFill="1" applyBorder="1" applyAlignment="1">
      <alignment horizontal="center" vertical="top"/>
    </xf>
    <xf numFmtId="0" fontId="12" fillId="4" borderId="16" xfId="0" applyFont="1" applyFill="1" applyBorder="1" applyAlignment="1">
      <alignment wrapText="1"/>
    </xf>
    <xf numFmtId="0" fontId="2" fillId="4" borderId="5" xfId="0" applyFont="1" applyFill="1" applyBorder="1" applyAlignment="1">
      <alignment horizontal="left" vertical="top"/>
    </xf>
    <xf numFmtId="0" fontId="12" fillId="4" borderId="5" xfId="0" applyFont="1" applyFill="1" applyBorder="1" applyAlignment="1">
      <alignment wrapText="1"/>
    </xf>
    <xf numFmtId="0" fontId="10" fillId="4" borderId="0" xfId="0" applyFont="1" applyFill="1" applyBorder="1" applyAlignment="1">
      <alignment horizontal="center" vertical="top"/>
    </xf>
    <xf numFmtId="0" fontId="1" fillId="4" borderId="16" xfId="0" applyFont="1" applyFill="1" applyBorder="1" applyAlignment="1">
      <alignment horizontal="left" vertical="top"/>
    </xf>
    <xf numFmtId="0" fontId="1" fillId="4" borderId="17" xfId="0" applyFont="1" applyFill="1" applyBorder="1" applyAlignment="1">
      <alignment/>
    </xf>
    <xf numFmtId="0" fontId="2" fillId="4" borderId="18" xfId="0" applyFont="1" applyFill="1" applyBorder="1" applyAlignment="1">
      <alignment/>
    </xf>
    <xf numFmtId="0" fontId="10" fillId="4" borderId="18" xfId="0" applyFont="1" applyFill="1" applyBorder="1" applyAlignment="1">
      <alignment horizontal="center" vertical="top"/>
    </xf>
    <xf numFmtId="0" fontId="12" fillId="4" borderId="18" xfId="0" applyFont="1" applyFill="1" applyBorder="1" applyAlignment="1">
      <alignment wrapText="1"/>
    </xf>
    <xf numFmtId="0" fontId="3" fillId="4" borderId="3" xfId="0" applyFont="1" applyFill="1" applyBorder="1" applyAlignment="1">
      <alignment/>
    </xf>
    <xf numFmtId="0" fontId="7" fillId="4" borderId="0" xfId="0" applyFont="1" applyFill="1" applyBorder="1" applyAlignment="1">
      <alignment/>
    </xf>
    <xf numFmtId="0" fontId="3" fillId="4" borderId="15" xfId="0" applyFont="1" applyFill="1" applyBorder="1" applyAlignment="1">
      <alignment/>
    </xf>
    <xf numFmtId="0" fontId="7" fillId="4" borderId="16" xfId="0" applyFont="1" applyFill="1" applyBorder="1" applyAlignment="1">
      <alignment/>
    </xf>
    <xf numFmtId="0" fontId="2" fillId="4" borderId="0" xfId="0" applyFont="1" applyFill="1" applyBorder="1" applyAlignment="1">
      <alignment vertical="top"/>
    </xf>
    <xf numFmtId="0" fontId="1" fillId="4" borderId="0" xfId="0" applyFont="1" applyFill="1" applyBorder="1" applyAlignment="1">
      <alignment wrapText="1"/>
    </xf>
    <xf numFmtId="0" fontId="1" fillId="4" borderId="19" xfId="0" applyFont="1" applyFill="1" applyBorder="1" applyAlignment="1">
      <alignment/>
    </xf>
    <xf numFmtId="0" fontId="2" fillId="4" borderId="20" xfId="0" applyFont="1" applyFill="1" applyBorder="1" applyAlignment="1">
      <alignment/>
    </xf>
    <xf numFmtId="0" fontId="2" fillId="4" borderId="20" xfId="0" applyFont="1" applyFill="1" applyBorder="1" applyAlignment="1">
      <alignment vertical="top"/>
    </xf>
    <xf numFmtId="0" fontId="1" fillId="4" borderId="20" xfId="0" applyFont="1" applyFill="1" applyBorder="1" applyAlignment="1">
      <alignment wrapText="1"/>
    </xf>
    <xf numFmtId="0" fontId="1" fillId="4" borderId="21" xfId="0" applyFont="1" applyFill="1" applyBorder="1" applyAlignment="1">
      <alignment horizontal="center" vertical="center"/>
    </xf>
    <xf numFmtId="0" fontId="1" fillId="4" borderId="5" xfId="0" applyFont="1" applyFill="1" applyBorder="1" applyAlignment="1">
      <alignment wrapText="1"/>
    </xf>
    <xf numFmtId="0" fontId="1" fillId="4" borderId="22" xfId="0" applyFont="1" applyFill="1" applyBorder="1" applyAlignment="1">
      <alignment horizontal="center" vertical="center"/>
    </xf>
    <xf numFmtId="0" fontId="1" fillId="4" borderId="23" xfId="0" applyFont="1" applyFill="1" applyBorder="1" applyAlignment="1">
      <alignment wrapText="1"/>
    </xf>
    <xf numFmtId="0" fontId="2" fillId="4" borderId="16" xfId="0" applyFont="1" applyFill="1" applyBorder="1" applyAlignment="1">
      <alignment vertical="top"/>
    </xf>
    <xf numFmtId="0" fontId="12" fillId="4" borderId="24" xfId="0" applyFont="1" applyFill="1" applyBorder="1" applyAlignment="1">
      <alignment wrapText="1"/>
    </xf>
    <xf numFmtId="0" fontId="1" fillId="4" borderId="25" xfId="0" applyFont="1" applyFill="1" applyBorder="1" applyAlignment="1">
      <alignment/>
    </xf>
    <xf numFmtId="0" fontId="2" fillId="4" borderId="26" xfId="0" applyFont="1" applyFill="1" applyBorder="1" applyAlignment="1">
      <alignment/>
    </xf>
    <xf numFmtId="0" fontId="2" fillId="4" borderId="26" xfId="0" applyFont="1" applyFill="1" applyBorder="1" applyAlignment="1">
      <alignment vertical="top"/>
    </xf>
    <xf numFmtId="0" fontId="6" fillId="4" borderId="26" xfId="0" applyFont="1" applyFill="1" applyBorder="1" applyAlignment="1">
      <alignment wrapText="1"/>
    </xf>
    <xf numFmtId="0" fontId="1" fillId="4" borderId="27" xfId="0" applyFont="1" applyFill="1" applyBorder="1" applyAlignment="1">
      <alignment horizontal="center" vertical="center"/>
    </xf>
    <xf numFmtId="0" fontId="6" fillId="4" borderId="20" xfId="0" applyFont="1" applyFill="1" applyBorder="1" applyAlignment="1">
      <alignment wrapText="1"/>
    </xf>
    <xf numFmtId="0" fontId="1" fillId="4" borderId="28" xfId="0" applyFont="1" applyFill="1" applyBorder="1" applyAlignment="1">
      <alignment horizontal="center" vertical="center"/>
    </xf>
    <xf numFmtId="0" fontId="1" fillId="4" borderId="5" xfId="0" applyFont="1" applyFill="1" applyBorder="1" applyAlignment="1">
      <alignment/>
    </xf>
    <xf numFmtId="0" fontId="1" fillId="4" borderId="16" xfId="0" applyFont="1" applyFill="1" applyBorder="1" applyAlignment="1">
      <alignment/>
    </xf>
    <xf numFmtId="0" fontId="12" fillId="4" borderId="16" xfId="0" applyNumberFormat="1" applyFont="1" applyFill="1" applyBorder="1" applyAlignment="1">
      <alignment horizontal="left" vertical="top" wrapText="1"/>
    </xf>
    <xf numFmtId="0" fontId="1" fillId="4" borderId="0" xfId="0" applyFont="1" applyFill="1" applyBorder="1" applyAlignment="1">
      <alignment/>
    </xf>
    <xf numFmtId="0" fontId="6" fillId="4" borderId="0" xfId="0" applyFont="1" applyFill="1" applyBorder="1" applyAlignment="1">
      <alignment wrapText="1"/>
    </xf>
    <xf numFmtId="0" fontId="12" fillId="4" borderId="0" xfId="0" applyFont="1" applyFill="1" applyBorder="1" applyAlignment="1">
      <alignment horizontal="left" vertical="top" wrapText="1"/>
    </xf>
    <xf numFmtId="0" fontId="12" fillId="4" borderId="16" xfId="0" applyFont="1" applyFill="1" applyBorder="1" applyAlignment="1">
      <alignment horizontal="left" vertical="top" wrapText="1"/>
    </xf>
    <xf numFmtId="0" fontId="6" fillId="4" borderId="5" xfId="0" applyFont="1" applyFill="1" applyBorder="1" applyAlignment="1">
      <alignment horizontal="left" vertical="top" wrapText="1"/>
    </xf>
    <xf numFmtId="0" fontId="1" fillId="4" borderId="18" xfId="0" applyFont="1" applyFill="1" applyBorder="1" applyAlignment="1">
      <alignment/>
    </xf>
    <xf numFmtId="0" fontId="1" fillId="4" borderId="18" xfId="0" applyFont="1" applyFill="1" applyBorder="1" applyAlignment="1">
      <alignment vertical="top"/>
    </xf>
    <xf numFmtId="0" fontId="12" fillId="4" borderId="18" xfId="0" applyFont="1" applyFill="1" applyBorder="1" applyAlignment="1">
      <alignment vertical="top" wrapText="1"/>
    </xf>
    <xf numFmtId="0" fontId="1" fillId="4" borderId="9" xfId="0" applyFont="1" applyFill="1" applyBorder="1" applyAlignment="1">
      <alignment/>
    </xf>
    <xf numFmtId="0" fontId="2" fillId="4" borderId="2" xfId="0" applyFont="1" applyFill="1" applyBorder="1" applyAlignment="1">
      <alignment/>
    </xf>
    <xf numFmtId="0" fontId="2" fillId="4" borderId="2" xfId="0" applyFont="1" applyFill="1" applyBorder="1" applyAlignment="1">
      <alignment vertical="top"/>
    </xf>
    <xf numFmtId="0" fontId="6" fillId="4" borderId="2" xfId="0" applyFont="1" applyFill="1" applyBorder="1" applyAlignment="1">
      <alignment wrapText="1"/>
    </xf>
    <xf numFmtId="0" fontId="1" fillId="4" borderId="16" xfId="0" applyFont="1" applyFill="1" applyBorder="1" applyAlignment="1">
      <alignment vertical="top"/>
    </xf>
    <xf numFmtId="0" fontId="12" fillId="4" borderId="18" xfId="0" applyNumberFormat="1" applyFont="1" applyFill="1" applyBorder="1" applyAlignment="1">
      <alignment horizontal="left" vertical="top" wrapText="1"/>
    </xf>
    <xf numFmtId="0" fontId="1" fillId="4" borderId="2" xfId="0" applyFont="1" applyFill="1" applyBorder="1" applyAlignment="1">
      <alignment/>
    </xf>
    <xf numFmtId="0" fontId="1" fillId="4" borderId="18" xfId="0" applyFont="1" applyFill="1" applyBorder="1" applyAlignment="1">
      <alignment horizontal="left" vertical="top"/>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2" fillId="2"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2" fillId="2" borderId="36" xfId="0" applyFont="1" applyFill="1" applyBorder="1" applyAlignment="1">
      <alignment horizontal="center" vertical="center"/>
    </xf>
    <xf numFmtId="0" fontId="5" fillId="3" borderId="13" xfId="0" applyFont="1" applyFill="1" applyBorder="1" applyAlignment="1">
      <alignment horizontal="center" vertical="center"/>
    </xf>
    <xf numFmtId="0" fontId="17" fillId="0" borderId="0" xfId="0" applyFont="1" applyAlignment="1">
      <alignment/>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3" xfId="0" applyFont="1" applyBorder="1" applyAlignment="1">
      <alignment horizontal="center"/>
    </xf>
    <xf numFmtId="0" fontId="1" fillId="0" borderId="0" xfId="0" applyFont="1" applyAlignment="1">
      <alignment horizontal="center"/>
    </xf>
    <xf numFmtId="0" fontId="1" fillId="4" borderId="37"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2" fillId="0" borderId="40" xfId="0" applyFont="1" applyBorder="1" applyAlignment="1">
      <alignment horizontal="center"/>
    </xf>
    <xf numFmtId="0" fontId="2" fillId="0" borderId="41" xfId="0" applyFont="1" applyBorder="1" applyAlignment="1">
      <alignment horizontal="center"/>
    </xf>
    <xf numFmtId="0" fontId="14" fillId="0" borderId="42" xfId="0" applyFont="1" applyBorder="1" applyAlignment="1">
      <alignment horizontal="center" wrapTex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 fillId="4" borderId="31"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5"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8" xfId="0" applyFont="1" applyBorder="1" applyAlignment="1">
      <alignment horizontal="center" vertical="center" wrapText="1"/>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J82"/>
  <sheetViews>
    <sheetView tabSelected="1" workbookViewId="0" topLeftCell="A1">
      <pane ySplit="5" topLeftCell="BM6" activePane="bottomLeft" state="frozen"/>
      <selection pane="topLeft" activeCell="A1" sqref="A1"/>
      <selection pane="bottomLeft" activeCell="A2" sqref="A2:D4"/>
    </sheetView>
  </sheetViews>
  <sheetFormatPr defaultColWidth="9.140625" defaultRowHeight="12.75"/>
  <cols>
    <col min="1" max="1" width="1.421875" style="1" customWidth="1"/>
    <col min="2" max="2" width="1.421875" style="2" customWidth="1"/>
    <col min="3" max="3" width="3.00390625" style="22" customWidth="1"/>
    <col min="4" max="4" width="53.421875" style="4" customWidth="1"/>
    <col min="5" max="5" width="12.8515625" style="5" customWidth="1"/>
    <col min="6" max="6" width="20.7109375" style="1" customWidth="1"/>
    <col min="7" max="16384" width="9.140625" style="1" customWidth="1"/>
  </cols>
  <sheetData>
    <row r="1" spans="1:6" ht="32.25" customHeight="1" thickBot="1">
      <c r="A1" s="124" t="s">
        <v>40</v>
      </c>
      <c r="B1" s="125"/>
      <c r="C1" s="125"/>
      <c r="D1" s="125"/>
      <c r="E1" s="125"/>
      <c r="F1" s="126"/>
    </row>
    <row r="2" spans="1:8" s="2" customFormat="1" ht="14.25" thickBot="1">
      <c r="A2" s="130">
        <f>G5/10</f>
        <v>47.9</v>
      </c>
      <c r="B2" s="131"/>
      <c r="C2" s="131"/>
      <c r="D2" s="132"/>
      <c r="E2" s="127" t="s">
        <v>63</v>
      </c>
      <c r="F2" s="6" t="s">
        <v>60</v>
      </c>
      <c r="H2" s="25"/>
    </row>
    <row r="3" spans="1:6" s="2" customFormat="1" ht="11.25" customHeight="1">
      <c r="A3" s="133"/>
      <c r="B3" s="134"/>
      <c r="C3" s="134"/>
      <c r="D3" s="135"/>
      <c r="E3" s="128"/>
      <c r="F3" s="115"/>
    </row>
    <row r="4" spans="1:6" s="2" customFormat="1" ht="49.5" customHeight="1" thickBot="1">
      <c r="A4" s="133"/>
      <c r="B4" s="134"/>
      <c r="C4" s="134"/>
      <c r="D4" s="135"/>
      <c r="E4" s="129"/>
      <c r="F4" s="116"/>
    </row>
    <row r="5" spans="1:7" ht="14.25" thickBot="1">
      <c r="A5" s="12" t="s">
        <v>19</v>
      </c>
      <c r="B5" s="13"/>
      <c r="C5" s="19"/>
      <c r="D5" s="14"/>
      <c r="E5" s="16">
        <f>E6+E23+E35+E46+E52</f>
        <v>400</v>
      </c>
      <c r="F5" s="26" t="s">
        <v>62</v>
      </c>
      <c r="G5" s="1">
        <f>SUM(F6)+F23+F35+F46+F52+F60+F71</f>
        <v>479</v>
      </c>
    </row>
    <row r="6" spans="1:6" s="2" customFormat="1" ht="13.5">
      <c r="A6" s="23"/>
      <c r="B6" s="8" t="s">
        <v>30</v>
      </c>
      <c r="C6" s="20"/>
      <c r="D6" s="7"/>
      <c r="E6" s="24">
        <f>E7+E12+E13+E15+E22+E20</f>
        <v>60</v>
      </c>
      <c r="F6" s="93">
        <f>SUM(F7:F22)</f>
        <v>54</v>
      </c>
    </row>
    <row r="7" spans="1:6" ht="13.5">
      <c r="A7" s="33"/>
      <c r="B7" s="34"/>
      <c r="C7" s="35" t="s">
        <v>5</v>
      </c>
      <c r="D7" s="60"/>
      <c r="E7" s="105">
        <v>13</v>
      </c>
      <c r="F7" s="107">
        <v>13</v>
      </c>
    </row>
    <row r="8" spans="1:6" ht="13.5">
      <c r="A8" s="29"/>
      <c r="B8" s="30"/>
      <c r="C8" s="43"/>
      <c r="D8" s="32" t="s">
        <v>4</v>
      </c>
      <c r="E8" s="109"/>
      <c r="F8" s="111"/>
    </row>
    <row r="9" spans="1:6" ht="13.5">
      <c r="A9" s="29"/>
      <c r="B9" s="30"/>
      <c r="C9" s="43"/>
      <c r="D9" s="32" t="s">
        <v>3</v>
      </c>
      <c r="E9" s="109"/>
      <c r="F9" s="111"/>
    </row>
    <row r="10" spans="1:6" ht="13.5">
      <c r="A10" s="29"/>
      <c r="B10" s="30"/>
      <c r="C10" s="43"/>
      <c r="D10" s="32" t="s">
        <v>2</v>
      </c>
      <c r="E10" s="109"/>
      <c r="F10" s="111"/>
    </row>
    <row r="11" spans="1:6" ht="13.5">
      <c r="A11" s="37"/>
      <c r="B11" s="38"/>
      <c r="C11" s="39"/>
      <c r="D11" s="40" t="s">
        <v>15</v>
      </c>
      <c r="E11" s="106"/>
      <c r="F11" s="108"/>
    </row>
    <row r="12" spans="1:6" ht="33" customHeight="1">
      <c r="A12" s="33"/>
      <c r="B12" s="34"/>
      <c r="C12" s="35" t="s">
        <v>16</v>
      </c>
      <c r="D12" s="60"/>
      <c r="E12" s="61">
        <v>5</v>
      </c>
      <c r="F12" s="91">
        <v>0</v>
      </c>
    </row>
    <row r="13" spans="1:6" ht="16.5" customHeight="1">
      <c r="A13" s="33"/>
      <c r="B13" s="34"/>
      <c r="C13" s="35" t="s">
        <v>6</v>
      </c>
      <c r="D13" s="62"/>
      <c r="E13" s="136">
        <v>5</v>
      </c>
      <c r="F13" s="107">
        <v>4</v>
      </c>
    </row>
    <row r="14" spans="1:6" ht="12.75" customHeight="1">
      <c r="A14" s="37"/>
      <c r="B14" s="38"/>
      <c r="C14" s="63"/>
      <c r="D14" s="64" t="s">
        <v>61</v>
      </c>
      <c r="E14" s="137"/>
      <c r="F14" s="108"/>
    </row>
    <row r="15" spans="1:6" ht="13.5">
      <c r="A15" s="29"/>
      <c r="B15" s="30"/>
      <c r="C15" s="53" t="s">
        <v>0</v>
      </c>
      <c r="D15" s="54"/>
      <c r="E15" s="105">
        <v>12</v>
      </c>
      <c r="F15" s="107">
        <v>12</v>
      </c>
    </row>
    <row r="16" spans="1:6" ht="13.5">
      <c r="A16" s="29"/>
      <c r="B16" s="30"/>
      <c r="C16" s="43"/>
      <c r="D16" s="32" t="s">
        <v>7</v>
      </c>
      <c r="E16" s="109"/>
      <c r="F16" s="111"/>
    </row>
    <row r="17" spans="1:6" ht="22.5">
      <c r="A17" s="29"/>
      <c r="B17" s="30"/>
      <c r="C17" s="43"/>
      <c r="D17" s="32" t="s">
        <v>37</v>
      </c>
      <c r="E17" s="109"/>
      <c r="F17" s="111"/>
    </row>
    <row r="18" spans="1:6" ht="13.5">
      <c r="A18" s="29"/>
      <c r="B18" s="30"/>
      <c r="C18" s="43"/>
      <c r="D18" s="32" t="s">
        <v>8</v>
      </c>
      <c r="E18" s="109"/>
      <c r="F18" s="111"/>
    </row>
    <row r="19" spans="1:6" ht="13.5">
      <c r="A19" s="37"/>
      <c r="B19" s="38"/>
      <c r="C19" s="39"/>
      <c r="D19" s="40" t="s">
        <v>38</v>
      </c>
      <c r="E19" s="106"/>
      <c r="F19" s="108"/>
    </row>
    <row r="20" spans="1:6" ht="13.5">
      <c r="A20" s="33"/>
      <c r="B20" s="34"/>
      <c r="C20" s="41" t="s">
        <v>48</v>
      </c>
      <c r="D20" s="36"/>
      <c r="E20" s="105">
        <v>10</v>
      </c>
      <c r="F20" s="107">
        <v>10</v>
      </c>
    </row>
    <row r="21" spans="1:6" ht="26.25" customHeight="1">
      <c r="A21" s="37"/>
      <c r="B21" s="38"/>
      <c r="C21" s="39"/>
      <c r="D21" s="40" t="s">
        <v>73</v>
      </c>
      <c r="E21" s="106"/>
      <c r="F21" s="108"/>
    </row>
    <row r="22" spans="1:10" ht="39" customHeight="1" thickBot="1">
      <c r="A22" s="55"/>
      <c r="B22" s="56"/>
      <c r="C22" s="57" t="s">
        <v>39</v>
      </c>
      <c r="D22" s="58"/>
      <c r="E22" s="59">
        <v>15</v>
      </c>
      <c r="F22" s="97">
        <v>15</v>
      </c>
      <c r="G22" s="103"/>
      <c r="H22" s="104"/>
      <c r="I22" s="104"/>
      <c r="J22" s="104"/>
    </row>
    <row r="23" spans="1:6" s="2" customFormat="1" ht="13.5">
      <c r="A23" s="23"/>
      <c r="B23" s="8" t="s">
        <v>17</v>
      </c>
      <c r="C23" s="20"/>
      <c r="D23" s="7"/>
      <c r="E23" s="17">
        <f>E24+E27+E31+E33</f>
        <v>160</v>
      </c>
      <c r="F23" s="98">
        <f>SUM(F24:F34)</f>
        <v>160</v>
      </c>
    </row>
    <row r="24" spans="1:6" ht="13.5">
      <c r="A24" s="33"/>
      <c r="B24" s="34"/>
      <c r="C24" s="35" t="s">
        <v>18</v>
      </c>
      <c r="D24" s="36"/>
      <c r="E24" s="105">
        <v>30</v>
      </c>
      <c r="F24" s="107">
        <v>30</v>
      </c>
    </row>
    <row r="25" spans="1:6" s="3" customFormat="1" ht="11.25">
      <c r="A25" s="49"/>
      <c r="B25" s="50"/>
      <c r="C25" s="43"/>
      <c r="D25" s="32" t="s">
        <v>42</v>
      </c>
      <c r="E25" s="109"/>
      <c r="F25" s="111"/>
    </row>
    <row r="26" spans="1:6" s="3" customFormat="1" ht="11.25">
      <c r="A26" s="51"/>
      <c r="B26" s="52"/>
      <c r="C26" s="39"/>
      <c r="D26" s="40" t="s">
        <v>43</v>
      </c>
      <c r="E26" s="106"/>
      <c r="F26" s="108"/>
    </row>
    <row r="27" spans="1:6" ht="13.5">
      <c r="A27" s="33"/>
      <c r="B27" s="34"/>
      <c r="C27" s="35" t="s">
        <v>9</v>
      </c>
      <c r="D27" s="36"/>
      <c r="E27" s="105">
        <v>40</v>
      </c>
      <c r="F27" s="107">
        <v>40</v>
      </c>
    </row>
    <row r="28" spans="1:6" ht="13.5">
      <c r="A28" s="29"/>
      <c r="B28" s="30"/>
      <c r="C28" s="43"/>
      <c r="D28" s="32" t="s">
        <v>41</v>
      </c>
      <c r="E28" s="109"/>
      <c r="F28" s="111"/>
    </row>
    <row r="29" spans="1:6" ht="13.5">
      <c r="A29" s="29"/>
      <c r="B29" s="30"/>
      <c r="C29" s="43"/>
      <c r="D29" s="32" t="s">
        <v>74</v>
      </c>
      <c r="E29" s="109"/>
      <c r="F29" s="111"/>
    </row>
    <row r="30" spans="1:6" ht="13.5">
      <c r="A30" s="37"/>
      <c r="B30" s="38"/>
      <c r="C30" s="39"/>
      <c r="D30" s="40" t="s">
        <v>32</v>
      </c>
      <c r="E30" s="106"/>
      <c r="F30" s="108"/>
    </row>
    <row r="31" spans="1:6" ht="19.5" customHeight="1">
      <c r="A31" s="33"/>
      <c r="B31" s="34"/>
      <c r="C31" s="35" t="s">
        <v>31</v>
      </c>
      <c r="D31" s="36"/>
      <c r="E31" s="105">
        <v>45</v>
      </c>
      <c r="F31" s="107">
        <v>45</v>
      </c>
    </row>
    <row r="32" spans="1:6" ht="12.75" customHeight="1">
      <c r="A32" s="37"/>
      <c r="B32" s="38"/>
      <c r="C32" s="39"/>
      <c r="D32" s="40" t="s">
        <v>36</v>
      </c>
      <c r="E32" s="106"/>
      <c r="F32" s="108"/>
    </row>
    <row r="33" spans="1:6" ht="18.75" customHeight="1">
      <c r="A33" s="33"/>
      <c r="B33" s="34"/>
      <c r="C33" s="35" t="s">
        <v>33</v>
      </c>
      <c r="D33" s="36"/>
      <c r="E33" s="105">
        <v>45</v>
      </c>
      <c r="F33" s="107">
        <v>45</v>
      </c>
    </row>
    <row r="34" spans="1:6" ht="14.25" thickBot="1">
      <c r="A34" s="45"/>
      <c r="B34" s="46"/>
      <c r="C34" s="47"/>
      <c r="D34" s="48" t="s">
        <v>34</v>
      </c>
      <c r="E34" s="110"/>
      <c r="F34" s="112"/>
    </row>
    <row r="35" spans="1:6" s="2" customFormat="1" ht="13.5">
      <c r="A35" s="23"/>
      <c r="B35" s="8" t="s">
        <v>35</v>
      </c>
      <c r="C35" s="20"/>
      <c r="D35" s="7"/>
      <c r="E35" s="17">
        <f>SUM(E36:E45)</f>
        <v>60</v>
      </c>
      <c r="F35" s="98">
        <f>SUM(F36:F45)</f>
        <v>45</v>
      </c>
    </row>
    <row r="36" spans="1:6" ht="13.5">
      <c r="A36" s="33"/>
      <c r="B36" s="34"/>
      <c r="C36" s="35" t="s">
        <v>29</v>
      </c>
      <c r="D36" s="36"/>
      <c r="E36" s="105">
        <v>12</v>
      </c>
      <c r="F36" s="107">
        <v>9</v>
      </c>
    </row>
    <row r="37" spans="1:6" ht="13.5">
      <c r="A37" s="37"/>
      <c r="B37" s="38"/>
      <c r="C37" s="39"/>
      <c r="D37" s="40" t="s">
        <v>67</v>
      </c>
      <c r="E37" s="106"/>
      <c r="F37" s="108"/>
    </row>
    <row r="38" spans="1:6" ht="13.5">
      <c r="A38" s="33"/>
      <c r="B38" s="34"/>
      <c r="C38" s="41" t="s">
        <v>11</v>
      </c>
      <c r="D38" s="42"/>
      <c r="E38" s="105">
        <v>12</v>
      </c>
      <c r="F38" s="94">
        <v>9</v>
      </c>
    </row>
    <row r="39" spans="1:6" ht="13.5">
      <c r="A39" s="37"/>
      <c r="B39" s="38"/>
      <c r="C39" s="39"/>
      <c r="D39" s="40" t="s">
        <v>67</v>
      </c>
      <c r="E39" s="106"/>
      <c r="F39" s="96"/>
    </row>
    <row r="40" spans="1:6" ht="13.5">
      <c r="A40" s="29"/>
      <c r="B40" s="30"/>
      <c r="C40" s="31" t="s">
        <v>66</v>
      </c>
      <c r="D40" s="32"/>
      <c r="E40" s="105">
        <v>12</v>
      </c>
      <c r="F40" s="95">
        <v>9</v>
      </c>
    </row>
    <row r="41" spans="1:6" ht="13.5">
      <c r="A41" s="29"/>
      <c r="B41" s="30"/>
      <c r="C41" s="43"/>
      <c r="D41" s="40" t="s">
        <v>67</v>
      </c>
      <c r="E41" s="106"/>
      <c r="F41" s="95"/>
    </row>
    <row r="42" spans="1:6" ht="13.5">
      <c r="A42" s="33"/>
      <c r="B42" s="34"/>
      <c r="C42" s="41" t="s">
        <v>64</v>
      </c>
      <c r="D42" s="42"/>
      <c r="E42" s="105">
        <v>12</v>
      </c>
      <c r="F42" s="94">
        <v>9</v>
      </c>
    </row>
    <row r="43" spans="1:6" ht="13.5">
      <c r="A43" s="37"/>
      <c r="B43" s="38"/>
      <c r="C43" s="44"/>
      <c r="D43" s="40" t="s">
        <v>67</v>
      </c>
      <c r="E43" s="106"/>
      <c r="F43" s="96"/>
    </row>
    <row r="44" spans="1:6" ht="13.5">
      <c r="A44" s="29"/>
      <c r="B44" s="30"/>
      <c r="C44" s="31" t="s">
        <v>65</v>
      </c>
      <c r="D44" s="32"/>
      <c r="E44" s="109">
        <v>12</v>
      </c>
      <c r="F44" s="95"/>
    </row>
    <row r="45" spans="1:6" ht="14.25" thickBot="1">
      <c r="A45" s="45"/>
      <c r="B45" s="46"/>
      <c r="C45" s="90"/>
      <c r="D45" s="40" t="s">
        <v>67</v>
      </c>
      <c r="E45" s="110"/>
      <c r="F45" s="97">
        <v>9</v>
      </c>
    </row>
    <row r="46" spans="1:6" s="2" customFormat="1" ht="13.5">
      <c r="A46" s="23"/>
      <c r="B46" s="8" t="s">
        <v>22</v>
      </c>
      <c r="C46" s="20"/>
      <c r="D46" s="7"/>
      <c r="E46" s="18">
        <f>SUM(E47:E51)</f>
        <v>50</v>
      </c>
      <c r="F46" s="93">
        <f>SUM(F47:F51)</f>
        <v>50</v>
      </c>
    </row>
    <row r="47" spans="1:6" ht="36.75" customHeight="1">
      <c r="A47" s="65"/>
      <c r="B47" s="66"/>
      <c r="C47" s="67" t="s">
        <v>27</v>
      </c>
      <c r="D47" s="68"/>
      <c r="E47" s="69">
        <v>10</v>
      </c>
      <c r="F47" s="91">
        <v>10</v>
      </c>
    </row>
    <row r="48" spans="1:6" ht="36.75" customHeight="1">
      <c r="A48" s="65"/>
      <c r="B48" s="66"/>
      <c r="C48" s="67" t="s">
        <v>71</v>
      </c>
      <c r="D48" s="68"/>
      <c r="E48" s="69">
        <v>10</v>
      </c>
      <c r="F48" s="91">
        <v>10</v>
      </c>
    </row>
    <row r="49" spans="1:6" ht="36.75" customHeight="1">
      <c r="A49" s="65"/>
      <c r="B49" s="66"/>
      <c r="C49" s="67" t="s">
        <v>28</v>
      </c>
      <c r="D49" s="68"/>
      <c r="E49" s="69">
        <v>10</v>
      </c>
      <c r="F49" s="91">
        <v>10</v>
      </c>
    </row>
    <row r="50" spans="1:6" ht="36.75" customHeight="1">
      <c r="A50" s="65"/>
      <c r="B50" s="66"/>
      <c r="C50" s="67" t="s">
        <v>10</v>
      </c>
      <c r="D50" s="68"/>
      <c r="E50" s="69">
        <v>10</v>
      </c>
      <c r="F50" s="91">
        <v>10</v>
      </c>
    </row>
    <row r="51" spans="1:6" ht="36.75" customHeight="1" thickBot="1">
      <c r="A51" s="55"/>
      <c r="B51" s="56"/>
      <c r="C51" s="57" t="s">
        <v>72</v>
      </c>
      <c r="D51" s="70"/>
      <c r="E51" s="71">
        <v>10</v>
      </c>
      <c r="F51" s="92">
        <v>10</v>
      </c>
    </row>
    <row r="52" spans="1:6" s="2" customFormat="1" ht="13.5">
      <c r="A52" s="23"/>
      <c r="B52" s="8" t="s">
        <v>23</v>
      </c>
      <c r="C52" s="20"/>
      <c r="D52" s="7"/>
      <c r="E52" s="18">
        <f>SUM(E53:E59)</f>
        <v>70</v>
      </c>
      <c r="F52" s="93">
        <f>SUM(F53:F59)</f>
        <v>70</v>
      </c>
    </row>
    <row r="53" spans="1:6" ht="37.5" customHeight="1">
      <c r="A53" s="65"/>
      <c r="B53" s="66"/>
      <c r="C53" s="67" t="s">
        <v>14</v>
      </c>
      <c r="D53" s="68"/>
      <c r="E53" s="69">
        <v>10</v>
      </c>
      <c r="F53" s="91">
        <v>10</v>
      </c>
    </row>
    <row r="54" spans="1:6" ht="37.5" customHeight="1">
      <c r="A54" s="65"/>
      <c r="B54" s="66"/>
      <c r="C54" s="67" t="s">
        <v>12</v>
      </c>
      <c r="D54" s="68"/>
      <c r="E54" s="69">
        <v>10</v>
      </c>
      <c r="F54" s="91">
        <v>10</v>
      </c>
    </row>
    <row r="55" spans="1:6" ht="37.5" customHeight="1">
      <c r="A55" s="65"/>
      <c r="B55" s="66"/>
      <c r="C55" s="67" t="s">
        <v>24</v>
      </c>
      <c r="D55" s="68"/>
      <c r="E55" s="69">
        <v>10</v>
      </c>
      <c r="F55" s="91">
        <v>10</v>
      </c>
    </row>
    <row r="56" spans="1:6" ht="37.5" customHeight="1">
      <c r="A56" s="65"/>
      <c r="B56" s="66"/>
      <c r="C56" s="67" t="s">
        <v>13</v>
      </c>
      <c r="D56" s="68"/>
      <c r="E56" s="69">
        <v>10</v>
      </c>
      <c r="F56" s="91">
        <v>10</v>
      </c>
    </row>
    <row r="57" spans="1:6" ht="37.5" customHeight="1">
      <c r="A57" s="65"/>
      <c r="B57" s="66"/>
      <c r="C57" s="67" t="s">
        <v>1</v>
      </c>
      <c r="D57" s="68"/>
      <c r="E57" s="69">
        <v>10</v>
      </c>
      <c r="F57" s="91">
        <v>10</v>
      </c>
    </row>
    <row r="58" spans="1:6" ht="37.5" customHeight="1">
      <c r="A58" s="65"/>
      <c r="B58" s="66"/>
      <c r="C58" s="67" t="s">
        <v>25</v>
      </c>
      <c r="D58" s="68"/>
      <c r="E58" s="69">
        <v>10</v>
      </c>
      <c r="F58" s="91">
        <v>10</v>
      </c>
    </row>
    <row r="59" spans="1:6" ht="37.5" customHeight="1" thickBot="1">
      <c r="A59" s="55"/>
      <c r="B59" s="56"/>
      <c r="C59" s="57" t="s">
        <v>26</v>
      </c>
      <c r="D59" s="70"/>
      <c r="E59" s="71">
        <v>10</v>
      </c>
      <c r="F59" s="92">
        <v>10</v>
      </c>
    </row>
    <row r="60" spans="1:6" ht="14.25" thickBot="1">
      <c r="A60" s="15" t="s">
        <v>20</v>
      </c>
      <c r="B60" s="10"/>
      <c r="C60" s="21"/>
      <c r="D60" s="11"/>
      <c r="E60" s="28">
        <f>SUM(E61:E70)</f>
        <v>50</v>
      </c>
      <c r="F60" s="99">
        <f>SUM(F61:F70)</f>
        <v>50</v>
      </c>
    </row>
    <row r="61" spans="1:6" ht="13.5">
      <c r="A61" s="83"/>
      <c r="B61" s="89"/>
      <c r="C61" s="85" t="s">
        <v>7</v>
      </c>
      <c r="D61" s="86"/>
      <c r="E61" s="121">
        <v>10</v>
      </c>
      <c r="F61" s="120">
        <v>10</v>
      </c>
    </row>
    <row r="62" spans="1:6" ht="42">
      <c r="A62" s="37"/>
      <c r="B62" s="73"/>
      <c r="C62" s="63"/>
      <c r="D62" s="78" t="s">
        <v>53</v>
      </c>
      <c r="E62" s="122"/>
      <c r="F62" s="113"/>
    </row>
    <row r="63" spans="1:6" ht="13.5">
      <c r="A63" s="33"/>
      <c r="B63" s="72"/>
      <c r="C63" s="35" t="s">
        <v>44</v>
      </c>
      <c r="D63" s="36"/>
      <c r="E63" s="122">
        <v>10</v>
      </c>
      <c r="F63" s="113">
        <v>10</v>
      </c>
    </row>
    <row r="64" spans="1:6" ht="60" customHeight="1">
      <c r="A64" s="37"/>
      <c r="B64" s="73"/>
      <c r="C64" s="63"/>
      <c r="D64" s="74" t="s">
        <v>49</v>
      </c>
      <c r="E64" s="122"/>
      <c r="F64" s="113"/>
    </row>
    <row r="65" spans="1:6" ht="13.5">
      <c r="A65" s="29"/>
      <c r="B65" s="75"/>
      <c r="C65" s="53" t="s">
        <v>45</v>
      </c>
      <c r="D65" s="76"/>
      <c r="E65" s="122">
        <v>10</v>
      </c>
      <c r="F65" s="113">
        <v>10</v>
      </c>
    </row>
    <row r="66" spans="1:6" ht="21">
      <c r="A66" s="29"/>
      <c r="B66" s="75"/>
      <c r="C66" s="53"/>
      <c r="D66" s="77" t="s">
        <v>51</v>
      </c>
      <c r="E66" s="122"/>
      <c r="F66" s="113"/>
    </row>
    <row r="67" spans="1:6" ht="13.5">
      <c r="A67" s="33"/>
      <c r="B67" s="72"/>
      <c r="C67" s="35" t="s">
        <v>46</v>
      </c>
      <c r="D67" s="36"/>
      <c r="E67" s="122">
        <v>10</v>
      </c>
      <c r="F67" s="113">
        <v>10</v>
      </c>
    </row>
    <row r="68" spans="1:6" ht="51.75" customHeight="1">
      <c r="A68" s="37"/>
      <c r="B68" s="73"/>
      <c r="C68" s="63"/>
      <c r="D68" s="78" t="s">
        <v>52</v>
      </c>
      <c r="E68" s="122"/>
      <c r="F68" s="113"/>
    </row>
    <row r="69" spans="1:6" ht="17.25" customHeight="1">
      <c r="A69" s="33"/>
      <c r="B69" s="72"/>
      <c r="C69" s="35" t="s">
        <v>47</v>
      </c>
      <c r="D69" s="79"/>
      <c r="E69" s="122">
        <v>10</v>
      </c>
      <c r="F69" s="113">
        <v>10</v>
      </c>
    </row>
    <row r="70" spans="1:6" ht="13.5" customHeight="1" thickBot="1">
      <c r="A70" s="45"/>
      <c r="B70" s="80"/>
      <c r="C70" s="81"/>
      <c r="D70" s="82" t="s">
        <v>50</v>
      </c>
      <c r="E70" s="123"/>
      <c r="F70" s="114"/>
    </row>
    <row r="71" spans="1:6" ht="14.25" thickBot="1">
      <c r="A71" s="9" t="s">
        <v>21</v>
      </c>
      <c r="B71" s="10"/>
      <c r="C71" s="21"/>
      <c r="D71" s="11"/>
      <c r="E71" s="27">
        <f>SUM(E72:E79)</f>
        <v>50</v>
      </c>
      <c r="F71" s="99">
        <f>SUM(F72:F79)</f>
        <v>50</v>
      </c>
    </row>
    <row r="72" spans="1:7" ht="13.5">
      <c r="A72" s="83"/>
      <c r="B72" s="84"/>
      <c r="C72" s="85" t="s">
        <v>54</v>
      </c>
      <c r="D72" s="86"/>
      <c r="E72" s="121">
        <v>10</v>
      </c>
      <c r="F72" s="120">
        <v>10</v>
      </c>
      <c r="G72" s="100" t="s">
        <v>69</v>
      </c>
    </row>
    <row r="73" spans="1:10" ht="63">
      <c r="A73" s="37"/>
      <c r="B73" s="38"/>
      <c r="C73" s="87"/>
      <c r="D73" s="74" t="s">
        <v>70</v>
      </c>
      <c r="E73" s="122"/>
      <c r="F73" s="113"/>
      <c r="G73" s="101" t="s">
        <v>68</v>
      </c>
      <c r="H73" s="102"/>
      <c r="I73" s="102"/>
      <c r="J73" s="102"/>
    </row>
    <row r="74" spans="1:7" ht="13.5">
      <c r="A74" s="33"/>
      <c r="B74" s="34"/>
      <c r="C74" s="35" t="s">
        <v>7</v>
      </c>
      <c r="D74" s="36"/>
      <c r="E74" s="122">
        <v>10</v>
      </c>
      <c r="F74" s="113">
        <v>10</v>
      </c>
      <c r="G74" s="100" t="s">
        <v>69</v>
      </c>
    </row>
    <row r="75" spans="1:6" ht="42">
      <c r="A75" s="37"/>
      <c r="B75" s="38"/>
      <c r="C75" s="87"/>
      <c r="D75" s="78" t="s">
        <v>57</v>
      </c>
      <c r="E75" s="122"/>
      <c r="F75" s="113"/>
    </row>
    <row r="76" spans="1:7" ht="13.5">
      <c r="A76" s="33"/>
      <c r="B76" s="34"/>
      <c r="C76" s="35" t="s">
        <v>55</v>
      </c>
      <c r="D76" s="36"/>
      <c r="E76" s="122">
        <v>10</v>
      </c>
      <c r="F76" s="113">
        <v>10</v>
      </c>
      <c r="G76" s="100" t="s">
        <v>69</v>
      </c>
    </row>
    <row r="77" spans="1:6" ht="52.5">
      <c r="A77" s="37"/>
      <c r="B77" s="38"/>
      <c r="C77" s="87"/>
      <c r="D77" s="78" t="s">
        <v>58</v>
      </c>
      <c r="E77" s="122"/>
      <c r="F77" s="113"/>
    </row>
    <row r="78" spans="1:7" ht="13.5">
      <c r="A78" s="33"/>
      <c r="B78" s="34"/>
      <c r="C78" s="35" t="s">
        <v>56</v>
      </c>
      <c r="D78" s="36"/>
      <c r="E78" s="122">
        <v>20</v>
      </c>
      <c r="F78" s="113">
        <v>20</v>
      </c>
      <c r="G78" s="100" t="s">
        <v>69</v>
      </c>
    </row>
    <row r="79" spans="1:6" ht="147.75" thickBot="1">
      <c r="A79" s="45"/>
      <c r="B79" s="46"/>
      <c r="C79" s="81"/>
      <c r="D79" s="88" t="s">
        <v>59</v>
      </c>
      <c r="E79" s="123"/>
      <c r="F79" s="114"/>
    </row>
    <row r="81" ht="14.25" thickBot="1"/>
    <row r="82" spans="4:6" ht="33" thickBot="1">
      <c r="D82" s="117" t="s">
        <v>75</v>
      </c>
      <c r="E82" s="118"/>
      <c r="F82" s="119"/>
    </row>
  </sheetData>
  <mergeCells count="47">
    <mergeCell ref="A1:F1"/>
    <mergeCell ref="E2:E4"/>
    <mergeCell ref="A2:D4"/>
    <mergeCell ref="E38:E39"/>
    <mergeCell ref="E7:E11"/>
    <mergeCell ref="F7:F11"/>
    <mergeCell ref="E15:E19"/>
    <mergeCell ref="F15:F19"/>
    <mergeCell ref="E13:E14"/>
    <mergeCell ref="F13:F14"/>
    <mergeCell ref="F67:F68"/>
    <mergeCell ref="F69:F70"/>
    <mergeCell ref="E69:E70"/>
    <mergeCell ref="F61:F62"/>
    <mergeCell ref="F63:F64"/>
    <mergeCell ref="F65:F66"/>
    <mergeCell ref="E61:E62"/>
    <mergeCell ref="E63:E64"/>
    <mergeCell ref="E65:E66"/>
    <mergeCell ref="E67:E68"/>
    <mergeCell ref="F76:F77"/>
    <mergeCell ref="F78:F79"/>
    <mergeCell ref="F3:F4"/>
    <mergeCell ref="D82:F82"/>
    <mergeCell ref="F72:F73"/>
    <mergeCell ref="F74:F75"/>
    <mergeCell ref="E72:E73"/>
    <mergeCell ref="E74:E75"/>
    <mergeCell ref="E76:E77"/>
    <mergeCell ref="E78:E79"/>
    <mergeCell ref="F27:F30"/>
    <mergeCell ref="F31:F32"/>
    <mergeCell ref="F33:F34"/>
    <mergeCell ref="E20:E21"/>
    <mergeCell ref="F20:F21"/>
    <mergeCell ref="E24:E26"/>
    <mergeCell ref="E27:E30"/>
    <mergeCell ref="G73:J73"/>
    <mergeCell ref="G22:J22"/>
    <mergeCell ref="E36:E37"/>
    <mergeCell ref="F36:F37"/>
    <mergeCell ref="E42:E43"/>
    <mergeCell ref="E44:E45"/>
    <mergeCell ref="E40:E41"/>
    <mergeCell ref="E31:E32"/>
    <mergeCell ref="E33:E34"/>
    <mergeCell ref="F24:F26"/>
  </mergeCells>
  <printOptions horizontalCentered="1"/>
  <pageMargins left="0.5" right="0.5" top="0.5" bottom="0.5" header="0.5" footer="0.5"/>
  <pageSetup horizontalDpi="600" verticalDpi="600" orientation="portrait" r:id="rId2"/>
  <rowBreaks count="3" manualBreakCount="3">
    <brk id="45" max="5" man="1"/>
    <brk id="59" max="255" man="1"/>
    <brk id="70"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Lockheed Martin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Lockheed Martin</dc:creator>
  <cp:keywords/>
  <dc:description/>
  <cp:lastModifiedBy>iannuzzi</cp:lastModifiedBy>
  <cp:lastPrinted>2006-03-16T23:04:25Z</cp:lastPrinted>
  <dcterms:created xsi:type="dcterms:W3CDTF">2005-01-16T15:46:29Z</dcterms:created>
  <dcterms:modified xsi:type="dcterms:W3CDTF">2006-04-04T13:23:01Z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